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90" yWindow="0" windowWidth="10545" windowHeight="8085"/>
  </bookViews>
  <sheets>
    <sheet name="Table 3" sheetId="3" r:id="rId1"/>
  </sheets>
  <calcPr calcId="125725"/>
</workbook>
</file>

<file path=xl/calcChain.xml><?xml version="1.0" encoding="utf-8"?>
<calcChain xmlns="http://schemas.openxmlformats.org/spreadsheetml/2006/main">
  <c r="D121" i="3"/>
  <c r="E121"/>
  <c r="F121"/>
  <c r="F122" s="1"/>
  <c r="C121"/>
  <c r="C122" s="1"/>
  <c r="D70"/>
  <c r="E70"/>
  <c r="F70"/>
  <c r="C70"/>
  <c r="C71" s="1"/>
  <c r="C105"/>
  <c r="E122"/>
  <c r="D122"/>
  <c r="F57" l="1"/>
  <c r="E57"/>
  <c r="D57"/>
  <c r="C57"/>
  <c r="D89" l="1"/>
  <c r="D90" s="1"/>
  <c r="E89"/>
  <c r="E90" s="1"/>
  <c r="F89"/>
  <c r="F90" s="1"/>
  <c r="C89"/>
  <c r="C90" s="1"/>
  <c r="D79"/>
  <c r="D80" s="1"/>
  <c r="E79"/>
  <c r="E80" s="1"/>
  <c r="F79"/>
  <c r="F80" s="1"/>
  <c r="C79"/>
  <c r="C80" s="1"/>
  <c r="D58"/>
  <c r="E58"/>
  <c r="F58"/>
  <c r="C58"/>
  <c r="D48"/>
  <c r="D49" s="1"/>
  <c r="E48"/>
  <c r="E49" s="1"/>
  <c r="F48"/>
  <c r="F49" s="1"/>
  <c r="C48"/>
  <c r="C49" s="1"/>
  <c r="D40"/>
  <c r="D41" s="1"/>
  <c r="E40"/>
  <c r="E41" s="1"/>
  <c r="F40"/>
  <c r="F41" s="1"/>
  <c r="C40"/>
  <c r="C41" s="1"/>
  <c r="D30"/>
  <c r="D31" s="1"/>
  <c r="E30"/>
  <c r="E31" s="1"/>
  <c r="F30"/>
  <c r="F31" s="1"/>
  <c r="C30"/>
  <c r="C31" s="1"/>
  <c r="D20"/>
  <c r="D21" s="1"/>
  <c r="E20"/>
  <c r="E21" s="1"/>
  <c r="F20"/>
  <c r="F21" s="1"/>
  <c r="C20"/>
  <c r="C21" s="1"/>
  <c r="D12"/>
  <c r="D13" s="1"/>
  <c r="E12"/>
  <c r="E13" s="1"/>
  <c r="F12"/>
  <c r="F13" s="1"/>
  <c r="C12"/>
  <c r="C13" s="1"/>
  <c r="D105"/>
  <c r="D106" s="1"/>
  <c r="E105"/>
  <c r="E106" s="1"/>
  <c r="F105"/>
  <c r="F106" s="1"/>
  <c r="C106"/>
  <c r="D97" l="1"/>
  <c r="D98" s="1"/>
  <c r="D123" s="1"/>
  <c r="E97"/>
  <c r="E98" s="1"/>
  <c r="E123" s="1"/>
  <c r="F97"/>
  <c r="F98" s="1"/>
  <c r="F123" s="1"/>
  <c r="C97"/>
  <c r="C98" s="1"/>
  <c r="C123" s="1"/>
  <c r="E71" l="1"/>
  <c r="D71"/>
  <c r="F71"/>
</calcChain>
</file>

<file path=xl/sharedStrings.xml><?xml version="1.0" encoding="utf-8"?>
<sst xmlns="http://schemas.openxmlformats.org/spreadsheetml/2006/main" count="160" uniqueCount="79">
  <si>
    <r>
      <rPr>
        <b/>
        <sz val="9"/>
        <rFont val="Calibri"/>
        <family val="2"/>
      </rPr>
      <t>Прием пищи, наименование блюда</t>
    </r>
  </si>
  <si>
    <r>
      <rPr>
        <b/>
        <sz val="9"/>
        <rFont val="Calibri"/>
        <family val="2"/>
      </rPr>
      <t>Масса</t>
    </r>
  </si>
  <si>
    <r>
      <rPr>
        <b/>
        <sz val="9"/>
        <rFont val="Calibri"/>
        <family val="2"/>
      </rPr>
      <t>Пищевые вещества</t>
    </r>
  </si>
  <si>
    <r>
      <rPr>
        <b/>
        <sz val="9"/>
        <rFont val="Calibri"/>
        <family val="2"/>
      </rPr>
      <t>Эн. ценность</t>
    </r>
  </si>
  <si>
    <r>
      <rPr>
        <b/>
        <sz val="9"/>
        <rFont val="Calibri"/>
        <family val="2"/>
      </rPr>
      <t>порции</t>
    </r>
  </si>
  <si>
    <r>
      <rPr>
        <b/>
        <sz val="9"/>
        <rFont val="Calibri"/>
        <family val="2"/>
      </rPr>
      <t>Белки (г)</t>
    </r>
  </si>
  <si>
    <r>
      <rPr>
        <b/>
        <sz val="9"/>
        <rFont val="Calibri"/>
        <family val="2"/>
      </rPr>
      <t>Жиры (г)</t>
    </r>
  </si>
  <si>
    <r>
      <rPr>
        <b/>
        <sz val="9"/>
        <rFont val="Calibri"/>
        <family val="2"/>
      </rPr>
      <t>Углеводы (г)</t>
    </r>
  </si>
  <si>
    <r>
      <rPr>
        <b/>
        <sz val="9"/>
        <rFont val="Calibri"/>
        <family val="2"/>
      </rPr>
      <t>(ккал)</t>
    </r>
  </si>
  <si>
    <r>
      <rPr>
        <sz val="9"/>
        <rFont val="Calibri"/>
        <family val="2"/>
      </rPr>
      <t>пром.</t>
    </r>
  </si>
  <si>
    <r>
      <rPr>
        <sz val="9"/>
        <rFont val="Calibri"/>
        <family val="2"/>
      </rPr>
      <t>Гуляш из свинины</t>
    </r>
  </si>
  <si>
    <r>
      <rPr>
        <sz val="9"/>
        <rFont val="Calibri"/>
        <family val="2"/>
      </rPr>
      <t>Каша гречневая рассыпчатая</t>
    </r>
  </si>
  <si>
    <r>
      <rPr>
        <sz val="9"/>
        <rFont val="Calibri"/>
        <family val="2"/>
      </rPr>
      <t>Компот из изюма</t>
    </r>
  </si>
  <si>
    <r>
      <rPr>
        <sz val="9"/>
        <rFont val="Calibri"/>
        <family val="2"/>
      </rPr>
      <t>17/5</t>
    </r>
  </si>
  <si>
    <r>
      <rPr>
        <sz val="9"/>
        <rFont val="Calibri"/>
        <family val="2"/>
      </rPr>
      <t>Компот из кураги</t>
    </r>
  </si>
  <si>
    <r>
      <rPr>
        <sz val="9"/>
        <rFont val="Calibri"/>
        <family val="2"/>
      </rPr>
      <t>Чай с лимоном</t>
    </r>
  </si>
  <si>
    <r>
      <rPr>
        <sz val="9"/>
        <rFont val="Calibri"/>
        <family val="2"/>
      </rPr>
      <t>Кофейный напиток с молоком</t>
    </r>
  </si>
  <si>
    <r>
      <rPr>
        <sz val="9"/>
        <rFont val="Calibri"/>
        <family val="2"/>
      </rPr>
      <t>Котлеты домашние</t>
    </r>
  </si>
  <si>
    <r>
      <rPr>
        <sz val="9"/>
        <rFont val="Calibri"/>
        <family val="2"/>
      </rPr>
      <t>Макаронные изделия отварные</t>
    </r>
  </si>
  <si>
    <t>Завтрак</t>
  </si>
  <si>
    <t>всего за завтрак:</t>
  </si>
  <si>
    <t>Всего за 1-й день:</t>
  </si>
  <si>
    <t xml:space="preserve">№ рец. </t>
  </si>
  <si>
    <t>Всего за 2-й день:</t>
  </si>
  <si>
    <t>Всего за 3-й день:</t>
  </si>
  <si>
    <t>Всего за 4-й день:</t>
  </si>
  <si>
    <t>Всего за 5-й день:</t>
  </si>
  <si>
    <t>Всего за 6-й день:</t>
  </si>
  <si>
    <t>Всего за 7-й день:</t>
  </si>
  <si>
    <t>Всего за 8-й день:</t>
  </si>
  <si>
    <t>Всего за 9-й день:</t>
  </si>
  <si>
    <t>Всего за 10-й день:</t>
  </si>
  <si>
    <t>Хлеб ржаной "Дарницкий"</t>
  </si>
  <si>
    <t>Хлеб пшеничный с "Валитек-8"</t>
  </si>
  <si>
    <r>
      <rPr>
        <sz val="9"/>
        <rFont val="Calibri"/>
        <family val="2"/>
      </rPr>
      <t>Кисель плодово-ягодный из концентрата</t>
    </r>
  </si>
  <si>
    <t>пром.</t>
  </si>
  <si>
    <t>Голубцы ленивые с соусом</t>
  </si>
  <si>
    <t>Чай с сахаром</t>
  </si>
  <si>
    <t>Плов из отварной птицы</t>
  </si>
  <si>
    <t>Котлеты, припущенные из кур</t>
  </si>
  <si>
    <t>Напиток с витаминами "ВитаЛайт НК"</t>
  </si>
  <si>
    <t>Всего за 11-й день:</t>
  </si>
  <si>
    <t>Всего за 12-й день:</t>
  </si>
  <si>
    <t>Всего за 12 дней:</t>
  </si>
  <si>
    <t>Рис припущенный</t>
  </si>
  <si>
    <t xml:space="preserve">Неделя: первая. </t>
  </si>
  <si>
    <t>День 2-й: вторник</t>
  </si>
  <si>
    <t>День 3-й: среда</t>
  </si>
  <si>
    <t>День 4-й: четверг</t>
  </si>
  <si>
    <t>День 5-й: пятница</t>
  </si>
  <si>
    <t xml:space="preserve">Неделя: вторая. </t>
  </si>
  <si>
    <t>День 6-й: суббота</t>
  </si>
  <si>
    <t>День 7-й: понедельник</t>
  </si>
  <si>
    <t>День 8-й: вторник</t>
  </si>
  <si>
    <t>День 10-й: четверг</t>
  </si>
  <si>
    <t>День 11-й: пятница</t>
  </si>
  <si>
    <t>День 12-й: суббота</t>
  </si>
  <si>
    <t>Исполнитель.: технолог отдела организации питания МБУ "СПТЦ"</t>
  </si>
  <si>
    <t>День 9-й: среда</t>
  </si>
  <si>
    <t>День 1-й: понедельник</t>
  </si>
  <si>
    <t>Каша пшеная молочная жидкая</t>
  </si>
  <si>
    <t>Батон с каротином</t>
  </si>
  <si>
    <t>Хлеб пшеничный с йодказеином</t>
  </si>
  <si>
    <r>
      <rPr>
        <sz val="9"/>
        <rFont val="Calibri"/>
        <family val="2"/>
      </rPr>
      <t>Чай с сахаром</t>
    </r>
  </si>
  <si>
    <t>3/3</t>
  </si>
  <si>
    <t>Пюре картофельное</t>
  </si>
  <si>
    <t>Каша ячневая молочная</t>
  </si>
  <si>
    <t>Напиток из шиповника</t>
  </si>
  <si>
    <t>Напиток из смеси сухофруктов</t>
  </si>
  <si>
    <r>
      <rPr>
        <sz val="9"/>
        <rFont val="Calibri"/>
        <family val="2"/>
      </rPr>
      <t>13/8</t>
    </r>
  </si>
  <si>
    <r>
      <rPr>
        <sz val="9"/>
        <rFont val="Calibri"/>
        <family val="2"/>
      </rPr>
      <t>Бифштекс рубленный паровой</t>
    </r>
  </si>
  <si>
    <t>телефон: 8 (34383) 3-37-01</t>
  </si>
  <si>
    <t>e-mail: pitanie_sptc@ekarpinsk.ru</t>
  </si>
  <si>
    <t>Котлеты рыбные любительские</t>
  </si>
  <si>
    <t>Котлета рыбная "Лада"</t>
  </si>
  <si>
    <t>Запеканка капустная с говядиной</t>
  </si>
  <si>
    <t>Запеканка творожная сгущ.молоком</t>
  </si>
  <si>
    <t>Кофейный напиток с молоком</t>
  </si>
  <si>
    <t xml:space="preserve">01.09.2021 г. </t>
  </si>
</sst>
</file>

<file path=xl/styles.xml><?xml version="1.0" encoding="utf-8"?>
<styleSheet xmlns="http://schemas.openxmlformats.org/spreadsheetml/2006/main">
  <fonts count="13">
    <font>
      <sz val="10"/>
      <color rgb="FF000000"/>
      <name val="Times New Roman"/>
      <charset val="204"/>
    </font>
    <font>
      <b/>
      <sz val="9"/>
      <name val="Calibri"/>
      <family val="2"/>
      <charset val="204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9"/>
      <name val="Calibri"/>
      <family val="2"/>
      <charset val="204"/>
    </font>
    <font>
      <b/>
      <sz val="9"/>
      <name val="Calibri"/>
      <family val="2"/>
    </font>
    <font>
      <sz val="9"/>
      <name val="Calibri"/>
      <family val="2"/>
    </font>
    <font>
      <b/>
      <sz val="9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9"/>
      <name val="Calibri"/>
      <family val="2"/>
      <charset val="204"/>
    </font>
    <font>
      <b/>
      <sz val="9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rgb="FFD7D7D7"/>
      </left>
      <right style="thin">
        <color rgb="FFD7D7D7"/>
      </right>
      <top style="thin">
        <color rgb="FFD7D7D7"/>
      </top>
      <bottom style="thin">
        <color rgb="FFD7D7D7"/>
      </bottom>
      <diagonal/>
    </border>
    <border>
      <left style="thin">
        <color rgb="FFD7D7D7"/>
      </left>
      <right/>
      <top style="thin">
        <color rgb="FFD7D7D7"/>
      </top>
      <bottom style="thin">
        <color rgb="FFD7D7D7"/>
      </bottom>
      <diagonal/>
    </border>
    <border>
      <left/>
      <right/>
      <top style="thin">
        <color rgb="FFD7D7D7"/>
      </top>
      <bottom style="thin">
        <color rgb="FFD7D7D7"/>
      </bottom>
      <diagonal/>
    </border>
    <border>
      <left/>
      <right style="thin">
        <color rgb="FFD7D7D7"/>
      </right>
      <top style="thin">
        <color rgb="FFD7D7D7"/>
      </top>
      <bottom style="thin">
        <color rgb="FFD7D7D7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wrapText="1"/>
    </xf>
    <xf numFmtId="1" fontId="2" fillId="0" borderId="1" xfId="0" applyNumberFormat="1" applyFont="1" applyFill="1" applyBorder="1" applyAlignment="1">
      <alignment horizontal="center" vertical="top" shrinkToFit="1"/>
    </xf>
    <xf numFmtId="1" fontId="3" fillId="0" borderId="5" xfId="0" applyNumberFormat="1" applyFont="1" applyFill="1" applyBorder="1" applyAlignment="1">
      <alignment horizontal="right" vertical="top" shrinkToFit="1"/>
    </xf>
    <xf numFmtId="0" fontId="4" fillId="0" borderId="5" xfId="0" applyFont="1" applyFill="1" applyBorder="1" applyAlignment="1">
      <alignment horizontal="left" vertical="top" wrapText="1"/>
    </xf>
    <xf numFmtId="2" fontId="3" fillId="0" borderId="5" xfId="0" applyNumberFormat="1" applyFont="1" applyFill="1" applyBorder="1" applyAlignment="1">
      <alignment horizontal="right" vertical="top" shrinkToFit="1"/>
    </xf>
    <xf numFmtId="0" fontId="4" fillId="0" borderId="5" xfId="0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top"/>
    </xf>
    <xf numFmtId="2" fontId="7" fillId="0" borderId="0" xfId="0" applyNumberFormat="1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right" vertical="top" wrapText="1"/>
    </xf>
    <xf numFmtId="0" fontId="6" fillId="0" borderId="5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/>
    </xf>
    <xf numFmtId="49" fontId="3" fillId="0" borderId="5" xfId="0" applyNumberFormat="1" applyFont="1" applyFill="1" applyBorder="1" applyAlignment="1">
      <alignment horizontal="right" vertical="top" shrinkToFit="1"/>
    </xf>
    <xf numFmtId="1" fontId="3" fillId="0" borderId="7" xfId="0" applyNumberFormat="1" applyFont="1" applyFill="1" applyBorder="1" applyAlignment="1">
      <alignment horizontal="right" vertical="top" shrinkToFit="1"/>
    </xf>
    <xf numFmtId="2" fontId="3" fillId="0" borderId="7" xfId="0" applyNumberFormat="1" applyFont="1" applyFill="1" applyBorder="1" applyAlignment="1">
      <alignment horizontal="right" vertical="top" shrinkToFit="1"/>
    </xf>
    <xf numFmtId="0" fontId="4" fillId="0" borderId="6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right" vertical="top" wrapText="1"/>
    </xf>
    <xf numFmtId="1" fontId="3" fillId="0" borderId="0" xfId="0" applyNumberFormat="1" applyFont="1" applyFill="1" applyBorder="1" applyAlignment="1">
      <alignment horizontal="right" vertical="top" shrinkToFit="1"/>
    </xf>
    <xf numFmtId="2" fontId="11" fillId="0" borderId="0" xfId="0" applyNumberFormat="1" applyFont="1" applyFill="1" applyBorder="1" applyAlignment="1">
      <alignment horizontal="right" vertical="top" shrinkToFit="1"/>
    </xf>
    <xf numFmtId="1" fontId="3" fillId="0" borderId="6" xfId="0" applyNumberFormat="1" applyFont="1" applyFill="1" applyBorder="1" applyAlignment="1">
      <alignment horizontal="right" vertical="top" shrinkToFit="1"/>
    </xf>
    <xf numFmtId="2" fontId="3" fillId="0" borderId="6" xfId="0" applyNumberFormat="1" applyFont="1" applyFill="1" applyBorder="1" applyAlignment="1">
      <alignment horizontal="right" vertical="top" shrinkToFit="1"/>
    </xf>
    <xf numFmtId="1" fontId="2" fillId="2" borderId="0" xfId="0" applyNumberFormat="1" applyFont="1" applyFill="1" applyBorder="1" applyAlignment="1">
      <alignment horizontal="center" vertical="top" shrinkToFit="1"/>
    </xf>
    <xf numFmtId="0" fontId="9" fillId="2" borderId="0" xfId="0" applyFont="1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top"/>
    </xf>
    <xf numFmtId="1" fontId="2" fillId="0" borderId="0" xfId="0" applyNumberFormat="1" applyFont="1" applyFill="1" applyBorder="1" applyAlignment="1">
      <alignment horizontal="center" vertical="top" shrinkToFit="1"/>
    </xf>
    <xf numFmtId="0" fontId="12" fillId="0" borderId="0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 wrapText="1" indent="5"/>
    </xf>
    <xf numFmtId="0" fontId="1" fillId="0" borderId="3" xfId="0" applyFont="1" applyFill="1" applyBorder="1" applyAlignment="1">
      <alignment horizontal="left" vertical="top" wrapText="1" indent="5"/>
    </xf>
    <xf numFmtId="0" fontId="1" fillId="0" borderId="4" xfId="0" applyFont="1" applyFill="1" applyBorder="1" applyAlignment="1">
      <alignment horizontal="left" vertical="top" wrapText="1" indent="5"/>
    </xf>
    <xf numFmtId="0" fontId="4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right" vertical="top" shrinkToFit="1"/>
    </xf>
    <xf numFmtId="2" fontId="3" fillId="0" borderId="8" xfId="0" applyNumberFormat="1" applyFont="1" applyFill="1" applyBorder="1" applyAlignment="1">
      <alignment horizontal="right" vertical="top" shrinkToFit="1"/>
    </xf>
    <xf numFmtId="0" fontId="10" fillId="0" borderId="8" xfId="0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9"/>
  <sheetViews>
    <sheetView tabSelected="1" view="pageLayout" topLeftCell="A115" zoomScaleNormal="100" workbookViewId="0">
      <selection activeCell="A137" sqref="A137"/>
    </sheetView>
  </sheetViews>
  <sheetFormatPr defaultRowHeight="12.75"/>
  <cols>
    <col min="1" max="1" width="48.83203125" customWidth="1"/>
    <col min="2" max="2" width="8" customWidth="1"/>
    <col min="3" max="3" width="8.6640625" customWidth="1"/>
    <col min="4" max="4" width="8.83203125" customWidth="1"/>
    <col min="5" max="5" width="11.83203125" customWidth="1"/>
    <col min="6" max="6" width="12.1640625" customWidth="1"/>
    <col min="7" max="7" width="7.1640625" customWidth="1"/>
  </cols>
  <sheetData>
    <row r="1" spans="1:7" ht="13.5" customHeight="1">
      <c r="A1" s="1" t="s">
        <v>0</v>
      </c>
      <c r="B1" s="1" t="s">
        <v>1</v>
      </c>
      <c r="C1" s="37" t="s">
        <v>2</v>
      </c>
      <c r="D1" s="38"/>
      <c r="E1" s="39"/>
      <c r="F1" s="1" t="s">
        <v>3</v>
      </c>
      <c r="G1" s="14" t="s">
        <v>22</v>
      </c>
    </row>
    <row r="2" spans="1:7" ht="13.5" customHeight="1">
      <c r="A2" s="2"/>
      <c r="B2" s="1" t="s">
        <v>4</v>
      </c>
      <c r="C2" s="1" t="s">
        <v>5</v>
      </c>
      <c r="D2" s="1" t="s">
        <v>6</v>
      </c>
      <c r="E2" s="1" t="s">
        <v>7</v>
      </c>
      <c r="F2" s="1" t="s">
        <v>8</v>
      </c>
      <c r="G2" s="2"/>
    </row>
    <row r="3" spans="1:7" ht="11.25" customHeight="1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</row>
    <row r="4" spans="1:7" s="30" customFormat="1" ht="15" customHeight="1">
      <c r="A4" s="29" t="s">
        <v>45</v>
      </c>
      <c r="B4" s="28"/>
      <c r="C4" s="28"/>
      <c r="D4" s="28"/>
      <c r="E4" s="28"/>
      <c r="F4" s="28"/>
      <c r="G4" s="28"/>
    </row>
    <row r="5" spans="1:7" ht="15" customHeight="1">
      <c r="A5" s="9" t="s">
        <v>59</v>
      </c>
    </row>
    <row r="6" spans="1:7" ht="13.5" customHeight="1">
      <c r="A6" s="11" t="s">
        <v>19</v>
      </c>
    </row>
    <row r="7" spans="1:7" ht="11.25" customHeight="1">
      <c r="A7" s="15" t="s">
        <v>10</v>
      </c>
      <c r="B7" s="4">
        <v>120</v>
      </c>
      <c r="C7" s="6">
        <v>16.72</v>
      </c>
      <c r="D7" s="6">
        <v>42.4</v>
      </c>
      <c r="E7" s="6">
        <v>4.62</v>
      </c>
      <c r="F7" s="6">
        <v>467.48</v>
      </c>
      <c r="G7" s="4">
        <v>367</v>
      </c>
    </row>
    <row r="8" spans="1:7" ht="11.25" customHeight="1">
      <c r="A8" s="15" t="s">
        <v>11</v>
      </c>
      <c r="B8" s="4">
        <v>180</v>
      </c>
      <c r="C8" s="6">
        <v>10.48</v>
      </c>
      <c r="D8" s="6">
        <v>9.66</v>
      </c>
      <c r="E8" s="6">
        <v>47.34</v>
      </c>
      <c r="F8" s="6">
        <v>315.61</v>
      </c>
      <c r="G8" s="4">
        <v>219</v>
      </c>
    </row>
    <row r="9" spans="1:7" ht="11.25" customHeight="1">
      <c r="A9" s="15" t="s">
        <v>12</v>
      </c>
      <c r="B9" s="4">
        <v>200</v>
      </c>
      <c r="C9" s="6">
        <v>0.46</v>
      </c>
      <c r="D9" s="6">
        <v>0.1</v>
      </c>
      <c r="E9" s="6">
        <v>28.13</v>
      </c>
      <c r="F9" s="6">
        <v>116.05</v>
      </c>
      <c r="G9" s="4">
        <v>280</v>
      </c>
    </row>
    <row r="10" spans="1:7" ht="11.25" customHeight="1">
      <c r="A10" s="5" t="s">
        <v>33</v>
      </c>
      <c r="B10" s="4">
        <v>40</v>
      </c>
      <c r="C10" s="6">
        <v>3.08</v>
      </c>
      <c r="D10" s="6">
        <v>0.38</v>
      </c>
      <c r="E10" s="6">
        <v>19.16</v>
      </c>
      <c r="F10" s="6">
        <v>94.4</v>
      </c>
      <c r="G10" s="7" t="s">
        <v>9</v>
      </c>
    </row>
    <row r="11" spans="1:7" ht="11.25" customHeight="1">
      <c r="A11" s="5" t="s">
        <v>32</v>
      </c>
      <c r="B11" s="4">
        <v>25</v>
      </c>
      <c r="C11" s="6">
        <v>2.13</v>
      </c>
      <c r="D11" s="6">
        <v>0.25</v>
      </c>
      <c r="E11" s="6">
        <v>13.63</v>
      </c>
      <c r="F11" s="6">
        <v>62.5</v>
      </c>
      <c r="G11" s="7" t="s">
        <v>9</v>
      </c>
    </row>
    <row r="12" spans="1:7" ht="13.5" customHeight="1">
      <c r="A12" s="12" t="s">
        <v>20</v>
      </c>
      <c r="B12" s="8"/>
      <c r="C12" s="13">
        <f>SUM(C7:C11)</f>
        <v>32.870000000000005</v>
      </c>
      <c r="D12" s="13">
        <f>SUM(D7:D11)</f>
        <v>52.790000000000006</v>
      </c>
      <c r="E12" s="13">
        <f>SUM(E7:E11)</f>
        <v>112.88</v>
      </c>
      <c r="F12" s="13">
        <f>SUM(F7:F11)</f>
        <v>1056.04</v>
      </c>
    </row>
    <row r="13" spans="1:7" ht="12" customHeight="1">
      <c r="A13" s="12" t="s">
        <v>21</v>
      </c>
      <c r="C13" s="13">
        <f>C12</f>
        <v>32.870000000000005</v>
      </c>
      <c r="D13" s="13">
        <f t="shared" ref="D13:F13" si="0">D12</f>
        <v>52.790000000000006</v>
      </c>
      <c r="E13" s="13">
        <f t="shared" si="0"/>
        <v>112.88</v>
      </c>
      <c r="F13" s="13">
        <f t="shared" si="0"/>
        <v>1056.04</v>
      </c>
    </row>
    <row r="14" spans="1:7" ht="12" customHeight="1"/>
    <row r="15" spans="1:7" ht="13.5" customHeight="1">
      <c r="A15" s="10" t="s">
        <v>46</v>
      </c>
    </row>
    <row r="16" spans="1:7" ht="12.75" customHeight="1">
      <c r="A16" s="11" t="s">
        <v>19</v>
      </c>
    </row>
    <row r="17" spans="1:7" ht="12" customHeight="1">
      <c r="A17" s="17" t="s">
        <v>76</v>
      </c>
      <c r="B17" s="4">
        <v>240</v>
      </c>
      <c r="C17" s="6">
        <v>33.244</v>
      </c>
      <c r="D17" s="6">
        <v>21.481999999999999</v>
      </c>
      <c r="E17" s="6">
        <v>55.985999999999997</v>
      </c>
      <c r="F17" s="6">
        <v>557.22</v>
      </c>
      <c r="G17" s="7" t="s">
        <v>13</v>
      </c>
    </row>
    <row r="18" spans="1:7" ht="12" customHeight="1">
      <c r="A18" s="18" t="s">
        <v>34</v>
      </c>
      <c r="B18" s="4">
        <v>200</v>
      </c>
      <c r="C18" s="6">
        <v>0.02</v>
      </c>
      <c r="D18" s="6">
        <v>0</v>
      </c>
      <c r="E18" s="6">
        <v>32.06</v>
      </c>
      <c r="F18" s="6">
        <v>128.22</v>
      </c>
      <c r="G18" s="4">
        <v>503</v>
      </c>
    </row>
    <row r="19" spans="1:7" ht="12" customHeight="1">
      <c r="A19" s="17" t="s">
        <v>61</v>
      </c>
      <c r="B19" s="4">
        <v>60</v>
      </c>
      <c r="C19" s="6">
        <v>4.5599999999999996</v>
      </c>
      <c r="D19" s="6">
        <v>0.48</v>
      </c>
      <c r="E19" s="6">
        <v>29.52</v>
      </c>
      <c r="F19" s="6">
        <v>141</v>
      </c>
      <c r="G19" s="16" t="s">
        <v>9</v>
      </c>
    </row>
    <row r="20" spans="1:7" ht="12.75" customHeight="1">
      <c r="A20" s="12" t="s">
        <v>20</v>
      </c>
      <c r="C20" s="13">
        <f>SUM(C17:C19)</f>
        <v>37.824000000000005</v>
      </c>
      <c r="D20" s="13">
        <f>SUM(D17:D19)</f>
        <v>21.962</v>
      </c>
      <c r="E20" s="13">
        <f>SUM(E17:E19)</f>
        <v>117.56599999999999</v>
      </c>
      <c r="F20" s="13">
        <f>SUM(F17:F19)</f>
        <v>826.44</v>
      </c>
    </row>
    <row r="21" spans="1:7" ht="12.75" customHeight="1">
      <c r="A21" s="12" t="s">
        <v>23</v>
      </c>
      <c r="C21" s="13">
        <f>C20</f>
        <v>37.824000000000005</v>
      </c>
      <c r="D21" s="13">
        <f t="shared" ref="D21:F21" si="1">D20</f>
        <v>21.962</v>
      </c>
      <c r="E21" s="13">
        <f t="shared" si="1"/>
        <v>117.56599999999999</v>
      </c>
      <c r="F21" s="13">
        <f t="shared" si="1"/>
        <v>826.44</v>
      </c>
    </row>
    <row r="22" spans="1:7" ht="11.25" customHeight="1"/>
    <row r="23" spans="1:7" ht="12" customHeight="1">
      <c r="A23" s="10" t="s">
        <v>47</v>
      </c>
    </row>
    <row r="24" spans="1:7" ht="12.75" customHeight="1">
      <c r="A24" s="11" t="s">
        <v>19</v>
      </c>
    </row>
    <row r="25" spans="1:7" ht="11.25" customHeight="1">
      <c r="A25" s="17" t="s">
        <v>74</v>
      </c>
      <c r="B25" s="4">
        <v>100</v>
      </c>
      <c r="C25" s="6">
        <v>13.17</v>
      </c>
      <c r="D25" s="6">
        <v>14.08</v>
      </c>
      <c r="E25" s="6">
        <v>9.4499999999999993</v>
      </c>
      <c r="F25" s="6">
        <v>224.2</v>
      </c>
      <c r="G25" s="4">
        <v>42</v>
      </c>
    </row>
    <row r="26" spans="1:7" ht="11.25" customHeight="1">
      <c r="A26" s="17" t="s">
        <v>44</v>
      </c>
      <c r="B26" s="4">
        <v>180</v>
      </c>
      <c r="C26" s="6">
        <v>4.45</v>
      </c>
      <c r="D26" s="6">
        <v>5.83</v>
      </c>
      <c r="E26" s="6">
        <v>46.67</v>
      </c>
      <c r="F26" s="6">
        <v>256.91000000000003</v>
      </c>
      <c r="G26" s="7">
        <v>466</v>
      </c>
    </row>
    <row r="27" spans="1:7" ht="11.25" customHeight="1">
      <c r="A27" s="15" t="s">
        <v>15</v>
      </c>
      <c r="B27" s="4">
        <v>200</v>
      </c>
      <c r="C27" s="6">
        <v>0.08</v>
      </c>
      <c r="D27" s="6">
        <v>0.01</v>
      </c>
      <c r="E27" s="6">
        <v>15.22</v>
      </c>
      <c r="F27" s="6">
        <v>63.22</v>
      </c>
      <c r="G27" s="4">
        <v>289</v>
      </c>
    </row>
    <row r="28" spans="1:7" ht="11.25" customHeight="1">
      <c r="A28" s="5" t="s">
        <v>33</v>
      </c>
      <c r="B28" s="4">
        <v>40</v>
      </c>
      <c r="C28" s="6">
        <v>3.08</v>
      </c>
      <c r="D28" s="6">
        <v>0.38</v>
      </c>
      <c r="E28" s="6">
        <v>19.16</v>
      </c>
      <c r="F28" s="6">
        <v>94.4</v>
      </c>
      <c r="G28" s="16" t="s">
        <v>9</v>
      </c>
    </row>
    <row r="29" spans="1:7" ht="11.25" customHeight="1">
      <c r="A29" s="5" t="s">
        <v>32</v>
      </c>
      <c r="B29" s="4">
        <v>25</v>
      </c>
      <c r="C29" s="6">
        <v>2.13</v>
      </c>
      <c r="D29" s="6">
        <v>0.25</v>
      </c>
      <c r="E29" s="6">
        <v>13.63</v>
      </c>
      <c r="F29" s="6">
        <v>62.5</v>
      </c>
      <c r="G29" s="16" t="s">
        <v>9</v>
      </c>
    </row>
    <row r="30" spans="1:7" ht="12.75" customHeight="1">
      <c r="A30" s="12" t="s">
        <v>20</v>
      </c>
      <c r="C30" s="13">
        <f>SUM(C25:C29)</f>
        <v>22.91</v>
      </c>
      <c r="D30" s="13">
        <f>SUM(D25:D29)</f>
        <v>20.55</v>
      </c>
      <c r="E30" s="13">
        <f>SUM(E25:E29)</f>
        <v>104.13</v>
      </c>
      <c r="F30" s="13">
        <f>SUM(F25:F29)</f>
        <v>701.23</v>
      </c>
    </row>
    <row r="31" spans="1:7" ht="13.5" customHeight="1">
      <c r="A31" s="12" t="s">
        <v>24</v>
      </c>
      <c r="C31" s="13">
        <f>C30</f>
        <v>22.91</v>
      </c>
      <c r="D31" s="13">
        <f t="shared" ref="D31:F31" si="2">D30</f>
        <v>20.55</v>
      </c>
      <c r="E31" s="13">
        <f t="shared" si="2"/>
        <v>104.13</v>
      </c>
      <c r="F31" s="13">
        <f t="shared" si="2"/>
        <v>701.23</v>
      </c>
    </row>
    <row r="32" spans="1:7" ht="8.25" customHeight="1">
      <c r="A32" s="35"/>
      <c r="B32" s="35"/>
      <c r="C32" s="35"/>
      <c r="D32" s="35"/>
      <c r="E32" s="35"/>
      <c r="F32" s="35"/>
      <c r="G32" s="35"/>
    </row>
    <row r="33" spans="1:7" ht="13.5" customHeight="1">
      <c r="A33" s="10" t="s">
        <v>48</v>
      </c>
    </row>
    <row r="34" spans="1:7" ht="13.5" customHeight="1">
      <c r="A34" s="11" t="s">
        <v>19</v>
      </c>
    </row>
    <row r="35" spans="1:7" ht="12" customHeight="1">
      <c r="A35" s="17" t="s">
        <v>39</v>
      </c>
      <c r="B35" s="4">
        <v>100</v>
      </c>
      <c r="C35" s="6">
        <v>18.579999999999998</v>
      </c>
      <c r="D35" s="6">
        <v>1.04</v>
      </c>
      <c r="E35" s="6">
        <v>9.15</v>
      </c>
      <c r="F35" s="6">
        <v>125.44</v>
      </c>
      <c r="G35" s="4">
        <v>412</v>
      </c>
    </row>
    <row r="36" spans="1:7" ht="12" customHeight="1">
      <c r="A36" s="5" t="s">
        <v>18</v>
      </c>
      <c r="B36" s="4">
        <v>180</v>
      </c>
      <c r="C36" s="6">
        <v>6.77</v>
      </c>
      <c r="D36" s="6">
        <v>6.16</v>
      </c>
      <c r="E36" s="6">
        <v>43.2</v>
      </c>
      <c r="F36" s="6">
        <v>255.48</v>
      </c>
      <c r="G36" s="4">
        <v>277</v>
      </c>
    </row>
    <row r="37" spans="1:7" ht="12" customHeight="1">
      <c r="A37" s="17" t="s">
        <v>68</v>
      </c>
      <c r="B37" s="4">
        <v>200</v>
      </c>
      <c r="C37" s="6">
        <v>0.33</v>
      </c>
      <c r="D37" s="6">
        <v>0.02</v>
      </c>
      <c r="E37" s="6">
        <v>23.82</v>
      </c>
      <c r="F37" s="6">
        <v>97.8</v>
      </c>
      <c r="G37" s="4">
        <v>508</v>
      </c>
    </row>
    <row r="38" spans="1:7" ht="12" customHeight="1">
      <c r="A38" s="5" t="s">
        <v>33</v>
      </c>
      <c r="B38" s="4">
        <v>40</v>
      </c>
      <c r="C38" s="6">
        <v>3.08</v>
      </c>
      <c r="D38" s="6">
        <v>0.38</v>
      </c>
      <c r="E38" s="6">
        <v>19.16</v>
      </c>
      <c r="F38" s="6">
        <v>94.4</v>
      </c>
      <c r="G38" s="16" t="s">
        <v>9</v>
      </c>
    </row>
    <row r="39" spans="1:7" ht="12" customHeight="1">
      <c r="A39" s="5" t="s">
        <v>32</v>
      </c>
      <c r="B39" s="4">
        <v>25</v>
      </c>
      <c r="C39" s="6">
        <v>2.13</v>
      </c>
      <c r="D39" s="6">
        <v>0.25</v>
      </c>
      <c r="E39" s="6">
        <v>13.63</v>
      </c>
      <c r="F39" s="6">
        <v>62.5</v>
      </c>
      <c r="G39" s="16" t="s">
        <v>9</v>
      </c>
    </row>
    <row r="40" spans="1:7">
      <c r="A40" s="12" t="s">
        <v>20</v>
      </c>
      <c r="C40" s="13">
        <f>SUM(C35:C39)</f>
        <v>30.889999999999997</v>
      </c>
      <c r="D40" s="13">
        <f>SUM(D35:D39)</f>
        <v>7.85</v>
      </c>
      <c r="E40" s="13">
        <f>SUM(E35:E39)</f>
        <v>108.96</v>
      </c>
      <c r="F40" s="13">
        <f>SUM(F35:F39)</f>
        <v>635.62</v>
      </c>
    </row>
    <row r="41" spans="1:7">
      <c r="A41" s="12" t="s">
        <v>25</v>
      </c>
      <c r="C41" s="13">
        <f>C40</f>
        <v>30.889999999999997</v>
      </c>
      <c r="D41" s="13">
        <f t="shared" ref="D41:F41" si="3">D40</f>
        <v>7.85</v>
      </c>
      <c r="E41" s="13">
        <f t="shared" si="3"/>
        <v>108.96</v>
      </c>
      <c r="F41" s="13">
        <f t="shared" si="3"/>
        <v>635.62</v>
      </c>
    </row>
    <row r="42" spans="1:7" ht="8.25" customHeight="1"/>
    <row r="43" spans="1:7" ht="14.25" customHeight="1">
      <c r="A43" s="10" t="s">
        <v>49</v>
      </c>
    </row>
    <row r="44" spans="1:7" ht="14.25" customHeight="1">
      <c r="A44" s="11" t="s">
        <v>19</v>
      </c>
    </row>
    <row r="45" spans="1:7" ht="12" customHeight="1">
      <c r="A45" s="17" t="s">
        <v>60</v>
      </c>
      <c r="B45" s="4">
        <v>200</v>
      </c>
      <c r="C45" s="6">
        <v>7.55</v>
      </c>
      <c r="D45" s="6">
        <v>7.97</v>
      </c>
      <c r="E45" s="6">
        <v>36.47</v>
      </c>
      <c r="F45" s="6">
        <v>248.58</v>
      </c>
      <c r="G45" s="4">
        <v>113</v>
      </c>
    </row>
    <row r="46" spans="1:7" ht="12" customHeight="1">
      <c r="A46" s="17" t="s">
        <v>77</v>
      </c>
      <c r="B46" s="4">
        <v>200</v>
      </c>
      <c r="C46" s="6">
        <v>0.02</v>
      </c>
      <c r="D46" s="6">
        <v>0</v>
      </c>
      <c r="E46" s="6">
        <v>15.01</v>
      </c>
      <c r="F46" s="6">
        <v>60.84</v>
      </c>
      <c r="G46" s="4">
        <v>300</v>
      </c>
    </row>
    <row r="47" spans="1:7" ht="12" customHeight="1">
      <c r="A47" s="17" t="s">
        <v>61</v>
      </c>
      <c r="B47" s="4">
        <v>60</v>
      </c>
      <c r="C47" s="6">
        <v>2.66</v>
      </c>
      <c r="D47" s="6">
        <v>0.28000000000000003</v>
      </c>
      <c r="E47" s="6">
        <v>17.22</v>
      </c>
      <c r="F47" s="6">
        <v>82.25</v>
      </c>
      <c r="G47" s="7" t="s">
        <v>9</v>
      </c>
    </row>
    <row r="48" spans="1:7">
      <c r="A48" s="12" t="s">
        <v>20</v>
      </c>
      <c r="C48" s="13">
        <f>SUM(C45:C47)</f>
        <v>10.23</v>
      </c>
      <c r="D48" s="13">
        <f>SUM(D45:D47)</f>
        <v>8.25</v>
      </c>
      <c r="E48" s="13">
        <f>SUM(E45:E47)</f>
        <v>68.699999999999989</v>
      </c>
      <c r="F48" s="13">
        <f>SUM(F45:F47)</f>
        <v>391.67</v>
      </c>
    </row>
    <row r="49" spans="1:7">
      <c r="A49" s="12" t="s">
        <v>26</v>
      </c>
      <c r="C49" s="13">
        <f>C48</f>
        <v>10.23</v>
      </c>
      <c r="D49" s="13">
        <f t="shared" ref="D49:F49" si="4">D48</f>
        <v>8.25</v>
      </c>
      <c r="E49" s="13">
        <f t="shared" si="4"/>
        <v>68.699999999999989</v>
      </c>
      <c r="F49" s="13">
        <f t="shared" si="4"/>
        <v>391.67</v>
      </c>
    </row>
    <row r="50" spans="1:7">
      <c r="A50" s="12"/>
      <c r="C50" s="13"/>
      <c r="D50" s="13"/>
      <c r="E50" s="13"/>
      <c r="F50" s="13"/>
    </row>
    <row r="51" spans="1:7" ht="14.25" customHeight="1">
      <c r="A51" s="10" t="s">
        <v>51</v>
      </c>
    </row>
    <row r="52" spans="1:7" ht="14.25" customHeight="1">
      <c r="A52" s="11" t="s">
        <v>19</v>
      </c>
    </row>
    <row r="53" spans="1:7" ht="13.5" customHeight="1">
      <c r="A53" s="17" t="s">
        <v>36</v>
      </c>
      <c r="B53" s="4">
        <v>200</v>
      </c>
      <c r="C53" s="6">
        <v>13.48</v>
      </c>
      <c r="D53" s="6">
        <v>15.97</v>
      </c>
      <c r="E53" s="6">
        <v>10.64</v>
      </c>
      <c r="F53" s="6">
        <v>241.09</v>
      </c>
      <c r="G53" s="4">
        <v>372</v>
      </c>
    </row>
    <row r="54" spans="1:7" ht="13.5" customHeight="1">
      <c r="A54" s="17" t="s">
        <v>67</v>
      </c>
      <c r="B54" s="4">
        <v>200</v>
      </c>
      <c r="C54" s="6">
        <v>0.68</v>
      </c>
      <c r="D54" s="6">
        <v>0.28000000000000003</v>
      </c>
      <c r="E54" s="6">
        <v>24.63</v>
      </c>
      <c r="F54" s="6">
        <v>116.65</v>
      </c>
      <c r="G54" s="4">
        <v>519</v>
      </c>
    </row>
    <row r="55" spans="1:7" ht="13.5" customHeight="1">
      <c r="A55" s="5" t="s">
        <v>33</v>
      </c>
      <c r="B55" s="20">
        <v>40</v>
      </c>
      <c r="C55" s="21">
        <v>3.08</v>
      </c>
      <c r="D55" s="21">
        <v>0.38</v>
      </c>
      <c r="E55" s="21">
        <v>19.16</v>
      </c>
      <c r="F55" s="21">
        <v>94.4</v>
      </c>
      <c r="G55" s="20" t="s">
        <v>35</v>
      </c>
    </row>
    <row r="56" spans="1:7" ht="13.5" customHeight="1">
      <c r="A56" s="22" t="s">
        <v>32</v>
      </c>
      <c r="B56" s="26">
        <v>25</v>
      </c>
      <c r="C56" s="27">
        <v>2.13</v>
      </c>
      <c r="D56" s="27">
        <v>0.25</v>
      </c>
      <c r="E56" s="27">
        <v>13.63</v>
      </c>
      <c r="F56" s="27">
        <v>62.5</v>
      </c>
      <c r="G56" s="26" t="s">
        <v>35</v>
      </c>
    </row>
    <row r="57" spans="1:7">
      <c r="A57" s="12" t="s">
        <v>20</v>
      </c>
      <c r="C57" s="13">
        <f>SUM(C53:C56)</f>
        <v>19.37</v>
      </c>
      <c r="D57" s="13">
        <f>SUM(D53:D56)</f>
        <v>16.88</v>
      </c>
      <c r="E57" s="13">
        <f>SUM(E53:E56)</f>
        <v>68.059999999999988</v>
      </c>
      <c r="F57" s="13">
        <f>SUM(F53:F56)</f>
        <v>514.64</v>
      </c>
    </row>
    <row r="58" spans="1:7">
      <c r="A58" s="12" t="s">
        <v>27</v>
      </c>
      <c r="C58" s="13">
        <f>C57</f>
        <v>19.37</v>
      </c>
      <c r="D58" s="13">
        <f t="shared" ref="D58:F58" si="5">D57</f>
        <v>16.88</v>
      </c>
      <c r="E58" s="13">
        <f t="shared" si="5"/>
        <v>68.059999999999988</v>
      </c>
      <c r="F58" s="13">
        <f t="shared" si="5"/>
        <v>514.64</v>
      </c>
    </row>
    <row r="59" spans="1:7" ht="14.25" customHeight="1">
      <c r="A59" s="1" t="s">
        <v>0</v>
      </c>
      <c r="B59" s="1" t="s">
        <v>1</v>
      </c>
      <c r="C59" s="37" t="s">
        <v>2</v>
      </c>
      <c r="D59" s="38"/>
      <c r="E59" s="39"/>
      <c r="F59" s="1" t="s">
        <v>3</v>
      </c>
      <c r="G59" s="14" t="s">
        <v>22</v>
      </c>
    </row>
    <row r="60" spans="1:7" ht="14.25" customHeight="1">
      <c r="A60" s="2"/>
      <c r="B60" s="1" t="s">
        <v>4</v>
      </c>
      <c r="C60" s="1" t="s">
        <v>5</v>
      </c>
      <c r="D60" s="1" t="s">
        <v>6</v>
      </c>
      <c r="E60" s="1" t="s">
        <v>7</v>
      </c>
      <c r="F60" s="1" t="s">
        <v>8</v>
      </c>
      <c r="G60" s="2"/>
    </row>
    <row r="61" spans="1:7" s="32" customFormat="1" ht="12" customHeight="1">
      <c r="A61" s="3">
        <v>1</v>
      </c>
      <c r="B61" s="3">
        <v>2</v>
      </c>
      <c r="C61" s="3">
        <v>3</v>
      </c>
      <c r="D61" s="3">
        <v>4</v>
      </c>
      <c r="E61" s="3">
        <v>5</v>
      </c>
      <c r="F61" s="3">
        <v>6</v>
      </c>
      <c r="G61" s="3">
        <v>7</v>
      </c>
    </row>
    <row r="62" spans="1:7" s="33" customFormat="1" ht="12.75" customHeight="1">
      <c r="A62" s="31" t="s">
        <v>50</v>
      </c>
    </row>
    <row r="63" spans="1:7" s="32" customFormat="1" ht="12.75" customHeight="1">
      <c r="A63" s="10" t="s">
        <v>52</v>
      </c>
    </row>
    <row r="64" spans="1:7" ht="14.25" customHeight="1">
      <c r="A64" s="11" t="s">
        <v>19</v>
      </c>
    </row>
    <row r="65" spans="1:7" ht="15" customHeight="1">
      <c r="A65" s="5" t="s">
        <v>70</v>
      </c>
      <c r="B65" s="4">
        <v>100</v>
      </c>
      <c r="C65" s="6">
        <v>22.2</v>
      </c>
      <c r="D65" s="6">
        <v>21.7</v>
      </c>
      <c r="E65" s="6">
        <v>0.42</v>
      </c>
      <c r="F65" s="6">
        <v>285.37</v>
      </c>
      <c r="G65" s="7" t="s">
        <v>69</v>
      </c>
    </row>
    <row r="66" spans="1:7" ht="14.25" customHeight="1">
      <c r="A66" s="5" t="s">
        <v>11</v>
      </c>
      <c r="B66" s="4">
        <v>180</v>
      </c>
      <c r="C66" s="6">
        <v>10.48</v>
      </c>
      <c r="D66" s="6">
        <v>9.66</v>
      </c>
      <c r="E66" s="6">
        <v>47.34</v>
      </c>
      <c r="F66" s="6">
        <v>315.61</v>
      </c>
      <c r="G66" s="4">
        <v>219</v>
      </c>
    </row>
    <row r="67" spans="1:7">
      <c r="A67" s="5" t="s">
        <v>63</v>
      </c>
      <c r="B67" s="4">
        <v>200</v>
      </c>
      <c r="C67" s="6">
        <v>0.02</v>
      </c>
      <c r="D67" s="6">
        <v>0</v>
      </c>
      <c r="E67" s="6">
        <v>15.01</v>
      </c>
      <c r="F67" s="6">
        <v>60.84</v>
      </c>
      <c r="G67" s="4">
        <v>300</v>
      </c>
    </row>
    <row r="68" spans="1:7" ht="12" customHeight="1">
      <c r="A68" s="5" t="s">
        <v>62</v>
      </c>
      <c r="B68" s="4">
        <v>40</v>
      </c>
      <c r="C68" s="6">
        <v>3.08</v>
      </c>
      <c r="D68" s="6">
        <v>0.38</v>
      </c>
      <c r="E68" s="6">
        <v>19.16</v>
      </c>
      <c r="F68" s="6">
        <v>94.4</v>
      </c>
      <c r="G68" s="16" t="s">
        <v>9</v>
      </c>
    </row>
    <row r="69" spans="1:7" ht="14.25" customHeight="1">
      <c r="A69" s="5" t="s">
        <v>32</v>
      </c>
      <c r="B69" s="4">
        <v>25</v>
      </c>
      <c r="C69" s="6">
        <v>2.13</v>
      </c>
      <c r="D69" s="6">
        <v>0.25</v>
      </c>
      <c r="E69" s="6">
        <v>13.63</v>
      </c>
      <c r="F69" s="6">
        <v>62.5</v>
      </c>
      <c r="G69" s="16" t="s">
        <v>9</v>
      </c>
    </row>
    <row r="70" spans="1:7" ht="13.5" customHeight="1">
      <c r="A70" s="12" t="s">
        <v>20</v>
      </c>
      <c r="B70" s="24"/>
      <c r="C70" s="25">
        <f>SUM(C65:C69)</f>
        <v>37.910000000000004</v>
      </c>
      <c r="D70" s="25">
        <f>SUM(D65:D69)</f>
        <v>31.99</v>
      </c>
      <c r="E70" s="25">
        <f>SUM(E65:E69)</f>
        <v>95.56</v>
      </c>
      <c r="F70" s="25">
        <f>SUM(F65:F69)</f>
        <v>818.72</v>
      </c>
      <c r="G70" s="23"/>
    </row>
    <row r="71" spans="1:7" ht="13.5" customHeight="1">
      <c r="A71" s="12" t="s">
        <v>28</v>
      </c>
      <c r="B71" s="24"/>
      <c r="C71" s="25">
        <f>C70</f>
        <v>37.910000000000004</v>
      </c>
      <c r="D71" s="25">
        <f t="shared" ref="D71:F71" si="6">D70</f>
        <v>31.99</v>
      </c>
      <c r="E71" s="25">
        <f t="shared" si="6"/>
        <v>95.56</v>
      </c>
      <c r="F71" s="25">
        <f t="shared" si="6"/>
        <v>818.72</v>
      </c>
      <c r="G71" s="23"/>
    </row>
    <row r="72" spans="1:7" ht="12.75" customHeight="1">
      <c r="A72" s="10" t="s">
        <v>53</v>
      </c>
    </row>
    <row r="73" spans="1:7" ht="15.75" customHeight="1">
      <c r="A73" s="11" t="s">
        <v>19</v>
      </c>
    </row>
    <row r="74" spans="1:7" ht="12.75" customHeight="1">
      <c r="A74" s="17" t="s">
        <v>73</v>
      </c>
      <c r="B74" s="4">
        <v>100</v>
      </c>
      <c r="C74" s="6">
        <v>13.464</v>
      </c>
      <c r="D74" s="6">
        <v>4.8079999999999998</v>
      </c>
      <c r="E74" s="6">
        <v>6.56</v>
      </c>
      <c r="F74" s="6">
        <v>124</v>
      </c>
      <c r="G74" s="4">
        <v>346</v>
      </c>
    </row>
    <row r="75" spans="1:7" ht="12.75" customHeight="1">
      <c r="A75" s="17" t="s">
        <v>44</v>
      </c>
      <c r="B75" s="4">
        <v>180</v>
      </c>
      <c r="C75" s="6">
        <v>4.45</v>
      </c>
      <c r="D75" s="6">
        <v>5.83</v>
      </c>
      <c r="E75" s="6">
        <v>46.67</v>
      </c>
      <c r="F75" s="6">
        <v>256.91000000000003</v>
      </c>
      <c r="G75" s="16">
        <v>466</v>
      </c>
    </row>
    <row r="76" spans="1:7" ht="12.75" customHeight="1">
      <c r="A76" s="15" t="s">
        <v>15</v>
      </c>
      <c r="B76" s="4">
        <v>200</v>
      </c>
      <c r="C76" s="6">
        <v>0.08</v>
      </c>
      <c r="D76" s="6">
        <v>0.01</v>
      </c>
      <c r="E76" s="6">
        <v>15.22</v>
      </c>
      <c r="F76" s="6">
        <v>63.22</v>
      </c>
      <c r="G76" s="4">
        <v>289</v>
      </c>
    </row>
    <row r="77" spans="1:7" ht="12.75" customHeight="1">
      <c r="A77" s="5" t="s">
        <v>62</v>
      </c>
      <c r="B77" s="4">
        <v>40</v>
      </c>
      <c r="C77" s="6">
        <v>3.08</v>
      </c>
      <c r="D77" s="6">
        <v>0.38</v>
      </c>
      <c r="E77" s="6">
        <v>19.16</v>
      </c>
      <c r="F77" s="6">
        <v>94.4</v>
      </c>
      <c r="G77" s="16" t="s">
        <v>9</v>
      </c>
    </row>
    <row r="78" spans="1:7" ht="12.75" customHeight="1">
      <c r="A78" s="5" t="s">
        <v>32</v>
      </c>
      <c r="B78" s="4">
        <v>25</v>
      </c>
      <c r="C78" s="6">
        <v>2.13</v>
      </c>
      <c r="D78" s="6">
        <v>0.25</v>
      </c>
      <c r="E78" s="6">
        <v>13.63</v>
      </c>
      <c r="F78" s="6">
        <v>62.5</v>
      </c>
      <c r="G78" s="16" t="s">
        <v>9</v>
      </c>
    </row>
    <row r="79" spans="1:7" ht="11.25" customHeight="1">
      <c r="A79" s="12" t="s">
        <v>20</v>
      </c>
      <c r="C79" s="13">
        <f>SUM(C74:C78)</f>
        <v>23.203999999999997</v>
      </c>
      <c r="D79" s="13">
        <f>SUM(D74:D78)</f>
        <v>11.278</v>
      </c>
      <c r="E79" s="13">
        <f>SUM(E74:E78)</f>
        <v>101.24</v>
      </c>
      <c r="F79" s="13">
        <f>SUM(F74:F78)</f>
        <v>601.03</v>
      </c>
    </row>
    <row r="80" spans="1:7" ht="11.25" customHeight="1">
      <c r="A80" s="12" t="s">
        <v>29</v>
      </c>
      <c r="C80" s="13">
        <f>C79</f>
        <v>23.203999999999997</v>
      </c>
      <c r="D80" s="13">
        <f t="shared" ref="D80:F80" si="7">D79</f>
        <v>11.278</v>
      </c>
      <c r="E80" s="13">
        <f t="shared" si="7"/>
        <v>101.24</v>
      </c>
      <c r="F80" s="13">
        <f t="shared" si="7"/>
        <v>601.03</v>
      </c>
    </row>
    <row r="81" spans="1:7" ht="10.5" customHeight="1">
      <c r="A81" s="12"/>
      <c r="C81" s="13"/>
      <c r="D81" s="13"/>
      <c r="E81" s="13"/>
      <c r="F81" s="13"/>
    </row>
    <row r="82" spans="1:7" ht="14.25" customHeight="1">
      <c r="A82" s="9" t="s">
        <v>58</v>
      </c>
    </row>
    <row r="83" spans="1:7" ht="14.25" customHeight="1">
      <c r="A83" s="11" t="s">
        <v>19</v>
      </c>
    </row>
    <row r="84" spans="1:7" ht="12.75" customHeight="1">
      <c r="A84" s="15" t="s">
        <v>17</v>
      </c>
      <c r="B84" s="4">
        <v>100</v>
      </c>
      <c r="C84" s="6">
        <v>17.27</v>
      </c>
      <c r="D84" s="6">
        <v>22.41</v>
      </c>
      <c r="E84" s="6">
        <v>10.69</v>
      </c>
      <c r="F84" s="6">
        <v>313.5</v>
      </c>
      <c r="G84" s="4">
        <v>661</v>
      </c>
    </row>
    <row r="85" spans="1:7" ht="12.75" customHeight="1">
      <c r="A85" s="34" t="s">
        <v>65</v>
      </c>
      <c r="B85" s="4">
        <v>180</v>
      </c>
      <c r="C85" s="6">
        <v>3.92</v>
      </c>
      <c r="D85" s="6">
        <v>6.19</v>
      </c>
      <c r="E85" s="6">
        <v>27.21</v>
      </c>
      <c r="F85" s="6">
        <v>180.73</v>
      </c>
      <c r="G85" s="19" t="s">
        <v>64</v>
      </c>
    </row>
    <row r="86" spans="1:7" ht="12.75" customHeight="1">
      <c r="A86" s="15" t="s">
        <v>14</v>
      </c>
      <c r="B86" s="4">
        <v>200</v>
      </c>
      <c r="C86" s="6">
        <v>0.78</v>
      </c>
      <c r="D86" s="6">
        <v>0.05</v>
      </c>
      <c r="E86" s="6">
        <v>22.62</v>
      </c>
      <c r="F86" s="6">
        <v>94.65</v>
      </c>
      <c r="G86" s="4">
        <v>284</v>
      </c>
    </row>
    <row r="87" spans="1:7" ht="12.75" customHeight="1">
      <c r="A87" s="5" t="s">
        <v>62</v>
      </c>
      <c r="B87" s="4">
        <v>40</v>
      </c>
      <c r="C87" s="6">
        <v>3.08</v>
      </c>
      <c r="D87" s="6">
        <v>0.38</v>
      </c>
      <c r="E87" s="6">
        <v>19.16</v>
      </c>
      <c r="F87" s="6">
        <v>94.4</v>
      </c>
      <c r="G87" s="16" t="s">
        <v>9</v>
      </c>
    </row>
    <row r="88" spans="1:7" ht="12.75" customHeight="1">
      <c r="A88" s="5" t="s">
        <v>32</v>
      </c>
      <c r="B88" s="4">
        <v>25</v>
      </c>
      <c r="C88" s="6">
        <v>2.13</v>
      </c>
      <c r="D88" s="6">
        <v>0.25</v>
      </c>
      <c r="E88" s="6">
        <v>13.63</v>
      </c>
      <c r="F88" s="6">
        <v>62.5</v>
      </c>
      <c r="G88" s="16" t="s">
        <v>9</v>
      </c>
    </row>
    <row r="89" spans="1:7">
      <c r="A89" s="12" t="s">
        <v>20</v>
      </c>
      <c r="C89" s="13">
        <f>SUM(C84:C88)</f>
        <v>27.179999999999996</v>
      </c>
      <c r="D89" s="13">
        <f>SUM(D84:D88)</f>
        <v>29.28</v>
      </c>
      <c r="E89" s="13">
        <f>SUM(E84:E88)</f>
        <v>93.309999999999988</v>
      </c>
      <c r="F89" s="13">
        <f>SUM(F84:F88)</f>
        <v>745.78</v>
      </c>
    </row>
    <row r="90" spans="1:7" ht="11.25" customHeight="1">
      <c r="A90" s="12" t="s">
        <v>30</v>
      </c>
      <c r="C90" s="13">
        <f>C89</f>
        <v>27.179999999999996</v>
      </c>
      <c r="D90" s="13">
        <f t="shared" ref="D90:F90" si="8">D89</f>
        <v>29.28</v>
      </c>
      <c r="E90" s="13">
        <f t="shared" si="8"/>
        <v>93.309999999999988</v>
      </c>
      <c r="F90" s="13">
        <f t="shared" si="8"/>
        <v>745.78</v>
      </c>
    </row>
    <row r="91" spans="1:7" ht="13.5" customHeight="1">
      <c r="A91" s="10" t="s">
        <v>54</v>
      </c>
    </row>
    <row r="92" spans="1:7" ht="13.5" customHeight="1">
      <c r="A92" s="11" t="s">
        <v>19</v>
      </c>
    </row>
    <row r="93" spans="1:7" ht="12.75" customHeight="1">
      <c r="A93" s="17" t="s">
        <v>38</v>
      </c>
      <c r="B93" s="4">
        <v>250</v>
      </c>
      <c r="C93" s="6">
        <v>31.09</v>
      </c>
      <c r="D93" s="6">
        <v>14.99</v>
      </c>
      <c r="E93" s="6">
        <v>45.11</v>
      </c>
      <c r="F93" s="6">
        <v>447.83</v>
      </c>
      <c r="G93" s="4">
        <v>406</v>
      </c>
    </row>
    <row r="94" spans="1:7" ht="12.75" customHeight="1">
      <c r="A94" s="5" t="s">
        <v>40</v>
      </c>
      <c r="B94" s="4">
        <v>200</v>
      </c>
      <c r="C94" s="6">
        <v>0</v>
      </c>
      <c r="D94" s="6">
        <v>0</v>
      </c>
      <c r="E94" s="6">
        <v>8.6</v>
      </c>
      <c r="F94" s="6">
        <v>33.93</v>
      </c>
      <c r="G94" s="4">
        <v>622</v>
      </c>
    </row>
    <row r="95" spans="1:7" ht="12.75" customHeight="1">
      <c r="A95" s="5" t="s">
        <v>62</v>
      </c>
      <c r="B95" s="4">
        <v>40</v>
      </c>
      <c r="C95" s="6">
        <v>3.08</v>
      </c>
      <c r="D95" s="6">
        <v>0.38</v>
      </c>
      <c r="E95" s="6">
        <v>19.16</v>
      </c>
      <c r="F95" s="6">
        <v>94.4</v>
      </c>
      <c r="G95" s="16" t="s">
        <v>9</v>
      </c>
    </row>
    <row r="96" spans="1:7" ht="12.75" customHeight="1">
      <c r="A96" s="5" t="s">
        <v>32</v>
      </c>
      <c r="B96" s="4">
        <v>25</v>
      </c>
      <c r="C96" s="6">
        <v>2.13</v>
      </c>
      <c r="D96" s="6">
        <v>0.25</v>
      </c>
      <c r="E96" s="6">
        <v>13.63</v>
      </c>
      <c r="F96" s="6">
        <v>62.5</v>
      </c>
      <c r="G96" s="16" t="s">
        <v>9</v>
      </c>
    </row>
    <row r="97" spans="1:7" ht="15" customHeight="1">
      <c r="A97" s="12" t="s">
        <v>20</v>
      </c>
      <c r="C97" s="13">
        <f>SUM(C93:C96)</f>
        <v>36.300000000000004</v>
      </c>
      <c r="D97" s="13">
        <f>SUM(D93:D96)</f>
        <v>15.620000000000001</v>
      </c>
      <c r="E97" s="13">
        <f>SUM(E93:E96)</f>
        <v>86.5</v>
      </c>
      <c r="F97" s="13">
        <f>SUM(F93:F96)</f>
        <v>638.66</v>
      </c>
    </row>
    <row r="98" spans="1:7">
      <c r="A98" s="12" t="s">
        <v>31</v>
      </c>
      <c r="C98" s="13">
        <f>C97</f>
        <v>36.300000000000004</v>
      </c>
      <c r="D98" s="13">
        <f t="shared" ref="D98:F98" si="9">D97</f>
        <v>15.620000000000001</v>
      </c>
      <c r="E98" s="13">
        <f t="shared" si="9"/>
        <v>86.5</v>
      </c>
      <c r="F98" s="13">
        <f t="shared" si="9"/>
        <v>638.66</v>
      </c>
    </row>
    <row r="99" spans="1:7">
      <c r="A99" s="12"/>
      <c r="C99" s="13"/>
      <c r="D99" s="13"/>
      <c r="E99" s="13"/>
      <c r="F99" s="13"/>
    </row>
    <row r="100" spans="1:7" ht="15.75">
      <c r="A100" s="9" t="s">
        <v>55</v>
      </c>
    </row>
    <row r="101" spans="1:7" ht="14.85" customHeight="1">
      <c r="A101" s="11" t="s">
        <v>19</v>
      </c>
    </row>
    <row r="102" spans="1:7" ht="14.25" customHeight="1">
      <c r="A102" s="17" t="s">
        <v>66</v>
      </c>
      <c r="B102" s="4">
        <v>205</v>
      </c>
      <c r="C102" s="6">
        <v>7.5011999999999999</v>
      </c>
      <c r="D102" s="6">
        <v>7.069</v>
      </c>
      <c r="E102" s="6">
        <v>41.176000000000002</v>
      </c>
      <c r="F102" s="6">
        <v>259.2</v>
      </c>
      <c r="G102" s="4">
        <v>112</v>
      </c>
    </row>
    <row r="103" spans="1:7" ht="12.75" customHeight="1">
      <c r="A103" s="5" t="s">
        <v>16</v>
      </c>
      <c r="B103" s="4">
        <v>200</v>
      </c>
      <c r="C103" s="6">
        <v>2.9</v>
      </c>
      <c r="D103" s="6">
        <v>2.5</v>
      </c>
      <c r="E103" s="6">
        <v>19.77</v>
      </c>
      <c r="F103" s="6">
        <v>113.85</v>
      </c>
      <c r="G103" s="4">
        <v>286</v>
      </c>
    </row>
    <row r="104" spans="1:7" ht="14.25" customHeight="1">
      <c r="A104" s="17" t="s">
        <v>61</v>
      </c>
      <c r="B104" s="4">
        <v>60</v>
      </c>
      <c r="C104" s="6">
        <v>2.66</v>
      </c>
      <c r="D104" s="6">
        <v>0.28000000000000003</v>
      </c>
      <c r="E104" s="6">
        <v>17.22</v>
      </c>
      <c r="F104" s="6">
        <v>82.25</v>
      </c>
      <c r="G104" s="7" t="s">
        <v>9</v>
      </c>
    </row>
    <row r="105" spans="1:7">
      <c r="A105" s="12" t="s">
        <v>20</v>
      </c>
      <c r="C105" s="13">
        <f>SUM(C102:C104)</f>
        <v>13.061199999999999</v>
      </c>
      <c r="D105" s="13">
        <f>SUM(D102:D104)</f>
        <v>9.8489999999999984</v>
      </c>
      <c r="E105" s="13">
        <f>SUM(E102:E104)</f>
        <v>78.165999999999997</v>
      </c>
      <c r="F105" s="13">
        <f>SUM(F102:F104)</f>
        <v>455.29999999999995</v>
      </c>
    </row>
    <row r="106" spans="1:7" ht="16.5" customHeight="1">
      <c r="A106" s="12" t="s">
        <v>41</v>
      </c>
      <c r="C106" s="13">
        <f>C105</f>
        <v>13.061199999999999</v>
      </c>
      <c r="D106" s="13">
        <f t="shared" ref="D106:F106" si="10">D105</f>
        <v>9.8489999999999984</v>
      </c>
      <c r="E106" s="13">
        <f t="shared" si="10"/>
        <v>78.165999999999997</v>
      </c>
      <c r="F106" s="13">
        <f t="shared" si="10"/>
        <v>455.29999999999995</v>
      </c>
    </row>
    <row r="107" spans="1:7" ht="16.5" customHeight="1">
      <c r="A107" s="12"/>
      <c r="C107" s="13"/>
      <c r="D107" s="13"/>
      <c r="E107" s="13"/>
      <c r="F107" s="13"/>
    </row>
    <row r="108" spans="1:7" ht="16.5" customHeight="1">
      <c r="A108" s="12"/>
      <c r="C108" s="13"/>
      <c r="D108" s="13"/>
      <c r="E108" s="13"/>
      <c r="F108" s="13"/>
    </row>
    <row r="109" spans="1:7" ht="16.5" customHeight="1">
      <c r="A109" s="12"/>
      <c r="C109" s="13"/>
      <c r="D109" s="13"/>
      <c r="E109" s="13"/>
      <c r="F109" s="13"/>
    </row>
    <row r="110" spans="1:7" ht="16.5" customHeight="1">
      <c r="A110" s="12"/>
      <c r="C110" s="13"/>
      <c r="D110" s="13"/>
      <c r="E110" s="13"/>
      <c r="F110" s="13"/>
    </row>
    <row r="111" spans="1:7" ht="16.5" customHeight="1">
      <c r="A111" s="12"/>
      <c r="C111" s="13"/>
      <c r="D111" s="13"/>
      <c r="E111" s="13"/>
      <c r="F111" s="13"/>
    </row>
    <row r="112" spans="1:7" ht="16.5" customHeight="1">
      <c r="A112" s="1" t="s">
        <v>0</v>
      </c>
      <c r="B112" s="1" t="s">
        <v>1</v>
      </c>
      <c r="C112" s="37" t="s">
        <v>2</v>
      </c>
      <c r="D112" s="38"/>
      <c r="E112" s="39"/>
      <c r="F112" s="1" t="s">
        <v>3</v>
      </c>
      <c r="G112" s="14" t="s">
        <v>22</v>
      </c>
    </row>
    <row r="113" spans="1:7" ht="17.25" customHeight="1">
      <c r="A113" s="2"/>
      <c r="B113" s="1" t="s">
        <v>4</v>
      </c>
      <c r="C113" s="1" t="s">
        <v>5</v>
      </c>
      <c r="D113" s="1" t="s">
        <v>6</v>
      </c>
      <c r="E113" s="1" t="s">
        <v>7</v>
      </c>
      <c r="F113" s="1" t="s">
        <v>8</v>
      </c>
      <c r="G113" s="2"/>
    </row>
    <row r="114" spans="1:7" ht="12" customHeight="1">
      <c r="A114" s="3">
        <v>1</v>
      </c>
      <c r="B114" s="3">
        <v>2</v>
      </c>
      <c r="C114" s="3">
        <v>3</v>
      </c>
      <c r="D114" s="3">
        <v>4</v>
      </c>
      <c r="E114" s="3">
        <v>5</v>
      </c>
      <c r="F114" s="3">
        <v>6</v>
      </c>
      <c r="G114" s="3">
        <v>7</v>
      </c>
    </row>
    <row r="115" spans="1:7" ht="15.75">
      <c r="A115" s="9" t="s">
        <v>56</v>
      </c>
    </row>
    <row r="116" spans="1:7" ht="13.5" customHeight="1">
      <c r="A116" s="11" t="s">
        <v>19</v>
      </c>
    </row>
    <row r="117" spans="1:7" ht="15" customHeight="1">
      <c r="A117" s="17" t="s">
        <v>75</v>
      </c>
      <c r="B117" s="4">
        <v>200</v>
      </c>
      <c r="C117" s="6">
        <v>26.85</v>
      </c>
      <c r="D117" s="6">
        <v>29.86</v>
      </c>
      <c r="E117" s="6">
        <v>16.27</v>
      </c>
      <c r="F117" s="6">
        <v>442.91</v>
      </c>
      <c r="G117" s="4">
        <v>374</v>
      </c>
    </row>
    <row r="118" spans="1:7" ht="12.75" customHeight="1">
      <c r="A118" s="17" t="s">
        <v>37</v>
      </c>
      <c r="B118" s="4">
        <v>200</v>
      </c>
      <c r="C118" s="6">
        <v>0.02</v>
      </c>
      <c r="D118" s="6">
        <v>0</v>
      </c>
      <c r="E118" s="6">
        <v>15.01</v>
      </c>
      <c r="F118" s="6">
        <v>60.84</v>
      </c>
      <c r="G118" s="4">
        <v>300</v>
      </c>
    </row>
    <row r="119" spans="1:7" ht="15" customHeight="1">
      <c r="A119" s="5" t="s">
        <v>62</v>
      </c>
      <c r="B119" s="4">
        <v>40</v>
      </c>
      <c r="C119" s="6">
        <v>3.08</v>
      </c>
      <c r="D119" s="6">
        <v>0.38</v>
      </c>
      <c r="E119" s="6">
        <v>19.16</v>
      </c>
      <c r="F119" s="6">
        <v>94.4</v>
      </c>
      <c r="G119" s="16" t="s">
        <v>9</v>
      </c>
    </row>
    <row r="120" spans="1:7" ht="15" customHeight="1">
      <c r="A120" s="40" t="s">
        <v>32</v>
      </c>
      <c r="B120" s="41">
        <v>25</v>
      </c>
      <c r="C120" s="42">
        <v>2.13</v>
      </c>
      <c r="D120" s="42">
        <v>0.25</v>
      </c>
      <c r="E120" s="42">
        <v>13.63</v>
      </c>
      <c r="F120" s="42">
        <v>62.5</v>
      </c>
      <c r="G120" s="43" t="s">
        <v>9</v>
      </c>
    </row>
    <row r="121" spans="1:7" ht="13.5" customHeight="1">
      <c r="A121" s="12" t="s">
        <v>20</v>
      </c>
      <c r="C121" s="13">
        <f>SUM(C117:C120)</f>
        <v>32.080000000000005</v>
      </c>
      <c r="D121" s="13">
        <f t="shared" ref="D121:F121" si="11">SUM(D117:D120)</f>
        <v>30.49</v>
      </c>
      <c r="E121" s="13">
        <f t="shared" si="11"/>
        <v>64.069999999999993</v>
      </c>
      <c r="F121" s="13">
        <f t="shared" si="11"/>
        <v>660.65</v>
      </c>
    </row>
    <row r="122" spans="1:7" ht="13.5" customHeight="1">
      <c r="A122" s="12" t="s">
        <v>42</v>
      </c>
      <c r="C122" s="13">
        <f>C121</f>
        <v>32.080000000000005</v>
      </c>
      <c r="D122" s="13">
        <f t="shared" ref="D122" si="12">D121</f>
        <v>30.49</v>
      </c>
      <c r="E122" s="13">
        <f t="shared" ref="E122" si="13">E121</f>
        <v>64.069999999999993</v>
      </c>
      <c r="F122" s="13">
        <f t="shared" ref="F122" si="14">F121</f>
        <v>660.65</v>
      </c>
    </row>
    <row r="123" spans="1:7" ht="13.5" customHeight="1">
      <c r="A123" s="12" t="s">
        <v>43</v>
      </c>
      <c r="C123" s="13">
        <f>C13+C21+C31+C41+C49+C58+C80+C90+C98+C106</f>
        <v>253.83920000000006</v>
      </c>
      <c r="D123" s="13">
        <f>D13+D21+D31+D41+D49+D58+D80+D90+D98+D106</f>
        <v>194.309</v>
      </c>
      <c r="E123" s="13">
        <f>E13+E21+E31+E41+E49+E58+E80+E90+E98+E106</f>
        <v>939.51199999999972</v>
      </c>
      <c r="F123" s="13">
        <f>F13+F21+F31+F41+F49+F58+F80+F90+F98+F106</f>
        <v>6566.41</v>
      </c>
    </row>
    <row r="146" spans="1:1">
      <c r="A146" s="36" t="s">
        <v>57</v>
      </c>
    </row>
    <row r="147" spans="1:1">
      <c r="A147" s="36" t="s">
        <v>71</v>
      </c>
    </row>
    <row r="148" spans="1:1">
      <c r="A148" s="36" t="s">
        <v>72</v>
      </c>
    </row>
    <row r="149" spans="1:1">
      <c r="A149" s="36" t="s">
        <v>78</v>
      </c>
    </row>
  </sheetData>
  <mergeCells count="3">
    <mergeCell ref="C59:E59"/>
    <mergeCell ref="C112:E112"/>
    <mergeCell ref="C1:E1"/>
  </mergeCells>
  <pageMargins left="0.31496062992125984" right="4.1666666666666664E-2" top="0.94791666666666663" bottom="0.70866141732283472" header="0.19791666666666666" footer="0.31496062992125984"/>
  <pageSetup paperSize="9" orientation="portrait" r:id="rId1"/>
  <headerFooter>
    <oddHeader xml:space="preserve">&amp;L&amp;"+,полужирный"&amp;14Десятидневное примерное меню для общеобразовательных учреждений.
&amp;12Возрастная категория: 12-18 лет.  Сезон: осенне-зимний.&amp;"+,обычный"&amp;14
&amp;Rстр. &amp;P из &amp;N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Отдел питания</cp:lastModifiedBy>
  <dcterms:created xsi:type="dcterms:W3CDTF">2020-11-02T09:41:59Z</dcterms:created>
  <dcterms:modified xsi:type="dcterms:W3CDTF">2021-09-09T04:33:07Z</dcterms:modified>
</cp:coreProperties>
</file>